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myreva\Desktop\ПЛАН РЕМОНТА\"/>
    </mc:Choice>
  </mc:AlternateContent>
  <xr:revisionPtr revIDLastSave="0" documentId="13_ncr:1_{AF3A35A9-E32B-4CDB-B987-9E34AFB53F83}" xr6:coauthVersionLast="45" xr6:coauthVersionMax="45" xr10:uidLastSave="{00000000-0000-0000-0000-000000000000}"/>
  <bookViews>
    <workbookView xWindow="-120" yWindow="-120" windowWidth="29040" windowHeight="15840" xr2:uid="{AC4362BD-C528-4B5C-A4CB-6EBA9FEA7C96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7" i="1" l="1"/>
  <c r="D125" i="1"/>
  <c r="D120" i="1"/>
  <c r="D115" i="1"/>
  <c r="D111" i="1"/>
  <c r="D104" i="1"/>
  <c r="D100" i="1"/>
  <c r="D96" i="1"/>
  <c r="D93" i="1"/>
  <c r="D86" i="1"/>
  <c r="D79" i="1"/>
  <c r="D73" i="1"/>
  <c r="D68" i="1"/>
  <c r="D63" i="1"/>
  <c r="D57" i="1"/>
  <c r="D53" i="1"/>
  <c r="D50" i="1"/>
  <c r="D45" i="1"/>
  <c r="D39" i="1"/>
  <c r="D33" i="1"/>
  <c r="D27" i="1"/>
  <c r="D21" i="1"/>
  <c r="D16" i="1"/>
  <c r="D11" i="1"/>
</calcChain>
</file>

<file path=xl/sharedStrings.xml><?xml version="1.0" encoding="utf-8"?>
<sst xmlns="http://schemas.openxmlformats.org/spreadsheetml/2006/main" count="280" uniqueCount="180">
  <si>
    <t>План ремонта автомобильных дорог регионального и межмуниципального значения на 2021 год</t>
  </si>
  <si>
    <t>№</t>
  </si>
  <si>
    <t>Наименование автомобильной дороги</t>
  </si>
  <si>
    <t>Категория дороги</t>
  </si>
  <si>
    <t>Мощность объекта, км</t>
  </si>
  <si>
    <t>Адрес объекта (км+м - км+м)</t>
  </si>
  <si>
    <t>МО г. Алексин</t>
  </si>
  <si>
    <t>IV</t>
  </si>
  <si>
    <t>км 6+744 - км 9+500</t>
  </si>
  <si>
    <t>км 11+845 - км 15+050,                      км 15+400 - км 20+900</t>
  </si>
  <si>
    <t>Хатманово - Сотино - Мясоедово</t>
  </si>
  <si>
    <t>км 4+230 - км 7+830</t>
  </si>
  <si>
    <t>Алексин - Егнышовка - подъезд к г. Алексину</t>
  </si>
  <si>
    <t>III</t>
  </si>
  <si>
    <t>км 0+000 - км 1+500</t>
  </si>
  <si>
    <t>км 0+000 - км 2+110</t>
  </si>
  <si>
    <t>ИТОГО:</t>
  </si>
  <si>
    <t>Арсеньевский район</t>
  </si>
  <si>
    <t>"Арсеньево - Араны" - Прилепы - Хлопово - Стрикино</t>
  </si>
  <si>
    <t>км 0+000 - км 7+071</t>
  </si>
  <si>
    <t>Арсеньево - Литвиново</t>
  </si>
  <si>
    <t>км 16+900 - км 18+312</t>
  </si>
  <si>
    <t>"Белев - Чернь" - Мценск - а/п к н.п. Фурсово</t>
  </si>
  <si>
    <t>км 0+000 - км 0+827</t>
  </si>
  <si>
    <t>Белевский район</t>
  </si>
  <si>
    <t>а/п к н.п. Мишенское от а/д Белев - Ровно - Слобода</t>
  </si>
  <si>
    <t>км 0+000 - км 2+702</t>
  </si>
  <si>
    <t>км 21+700 - км 25+150</t>
  </si>
  <si>
    <t>а/п к н.п. Зайцево от а/д Калуга - Белев - Орел</t>
  </si>
  <si>
    <t>км 0+000 - км 9+126</t>
  </si>
  <si>
    <t>Богородицкий район</t>
  </si>
  <si>
    <t>км 0+000 - км 9+300</t>
  </si>
  <si>
    <t>км 15+750 - км 27+415</t>
  </si>
  <si>
    <t>Иевлево - Горки</t>
  </si>
  <si>
    <t>км 0+000 - км 2+000</t>
  </si>
  <si>
    <t>Богородицк - Епифань - п. Дачный</t>
  </si>
  <si>
    <t>км 0+000 - км 2+047</t>
  </si>
  <si>
    <t>Веневский район</t>
  </si>
  <si>
    <t>км 47+835 - км 50+335</t>
  </si>
  <si>
    <t>"Венев - Серебряные Пруды" - Большие Заломы</t>
  </si>
  <si>
    <t>км 0+000 - км 2+800</t>
  </si>
  <si>
    <t>Венев - Матвеевка км 5+500 (перегон Ожерелье-Елец 170 ПК 5)</t>
  </si>
  <si>
    <t>"Калуга - Тула - Михайлов - Рязань" - а/п к н.п. Рассылкино</t>
  </si>
  <si>
    <t>км 0+000 - км 1+000</t>
  </si>
  <si>
    <t>Воловский район</t>
  </si>
  <si>
    <t>Турдей - Кресты</t>
  </si>
  <si>
    <t>км 4+070 - км 5+070</t>
  </si>
  <si>
    <t>"Дон" - подъезд к н.п. Борятино</t>
  </si>
  <si>
    <t>км 0+100 - км 0+930</t>
  </si>
  <si>
    <t>Волово - Баскаково - Панарино км 4+700 (перегон Волово-Турдей 291 км ПК 3)</t>
  </si>
  <si>
    <t>-</t>
  </si>
  <si>
    <t>Волово - Панарино - Озерки</t>
  </si>
  <si>
    <t>км 0+000 - км 6+329</t>
  </si>
  <si>
    <t>Дубенский район</t>
  </si>
  <si>
    <t>"Дубна - Лобжа" - Головино</t>
  </si>
  <si>
    <t>км 0+000 - км 4+025</t>
  </si>
  <si>
    <t>Тимофеевка - Головино</t>
  </si>
  <si>
    <t>км 0+000 - км 7+413</t>
  </si>
  <si>
    <t>Дубна - Лобжа</t>
  </si>
  <si>
    <t>МО г. Ефремов</t>
  </si>
  <si>
    <t>"Орел - Ефремов" - Кочкино</t>
  </si>
  <si>
    <t>IV, V</t>
  </si>
  <si>
    <t>км 6+310 - км 15+380</t>
  </si>
  <si>
    <t>"Дон" - Куркино - Тормасово</t>
  </si>
  <si>
    <t>км 2+500 - км 8+655</t>
  </si>
  <si>
    <t>км 0+000 - км 5+082</t>
  </si>
  <si>
    <t>Заокский район</t>
  </si>
  <si>
    <t>км 0+000 - км 5+670</t>
  </si>
  <si>
    <t>Каменский район</t>
  </si>
  <si>
    <t>км 0+000 - км 0+710</t>
  </si>
  <si>
    <t>км 0+007 - км 2+411</t>
  </si>
  <si>
    <t>Кимовский район</t>
  </si>
  <si>
    <t>Кимовск - Епифань - Куликово поле - Кресты</t>
  </si>
  <si>
    <t>км 4+380 - км 5+170,                         км 26+840 - км 29+350</t>
  </si>
  <si>
    <t>км 0+000 - км 1+767</t>
  </si>
  <si>
    <t>Епифань - Барановка - Саломатовка</t>
  </si>
  <si>
    <t>км 0+650 - км 5+950</t>
  </si>
  <si>
    <t>км 0+000 - км 5+690</t>
  </si>
  <si>
    <t>Киреевский район</t>
  </si>
  <si>
    <t>Тула - Новомосковск</t>
  </si>
  <si>
    <t>II</t>
  </si>
  <si>
    <t>км 21+700 - км 22+300,                          км 36+888 - км 38+492,                      км 38+510 - км 39+500</t>
  </si>
  <si>
    <t>Куркинский район</t>
  </si>
  <si>
    <t>а/п к н.п. Самохваловка</t>
  </si>
  <si>
    <t>км 0+019 - км 5+085</t>
  </si>
  <si>
    <t>Устройство тротуаров в н.п. Дедилово на а/д Быковка - Богородицк</t>
  </si>
  <si>
    <t>"Дон" - Куркино</t>
  </si>
  <si>
    <t>км 13+800 - км 36+475</t>
  </si>
  <si>
    <t>Куркин - Андреевка - Рыхотка</t>
  </si>
  <si>
    <t>км 0+000 - км 7+700</t>
  </si>
  <si>
    <t>Ленинский район МО г. Тула</t>
  </si>
  <si>
    <t>Тула - Алешня</t>
  </si>
  <si>
    <t>"Крым" - Ревякино</t>
  </si>
  <si>
    <t>км 13+285 - км 22+155</t>
  </si>
  <si>
    <t>км 10+120 - км 12+294</t>
  </si>
  <si>
    <t>МО г. Новомосковск</t>
  </si>
  <si>
    <t>Подъезд к н.п. Тетяковка</t>
  </si>
  <si>
    <t>V</t>
  </si>
  <si>
    <t>км 0+000 - км 3+407</t>
  </si>
  <si>
    <t>Подъезд к н.п. Красный Богатырь</t>
  </si>
  <si>
    <t>шахта 33 - шахта 38 - шахта 39/40 - Сокольники</t>
  </si>
  <si>
    <t>км 0+000 - км 1+500,                    км 2+000 - км 4+000</t>
  </si>
  <si>
    <t>км 0+000 - км 1+152</t>
  </si>
  <si>
    <t>Сергеевка - Осаново</t>
  </si>
  <si>
    <t>км 0+000 - км 2+978</t>
  </si>
  <si>
    <t>Озерки - Алмазово</t>
  </si>
  <si>
    <t>км 1+381 - км 2+185</t>
  </si>
  <si>
    <t>Одоевский район</t>
  </si>
  <si>
    <t>Одоев - Петровское - Горбачево</t>
  </si>
  <si>
    <t>км 6+700 - км 13+030</t>
  </si>
  <si>
    <t>Щекино - Одоев - Арсеньево</t>
  </si>
  <si>
    <t>км 65+967 - км 71+000</t>
  </si>
  <si>
    <t>км 0+000 - км 3+200</t>
  </si>
  <si>
    <t>км 0+000 - км 5+900</t>
  </si>
  <si>
    <t>км 0+000 - км 3+731</t>
  </si>
  <si>
    <t>Плавский район</t>
  </si>
  <si>
    <t>Плавск - Мещерино - п. Диктатура</t>
  </si>
  <si>
    <t>км 14+230 - км 23+750</t>
  </si>
  <si>
    <t>Суворовский район</t>
  </si>
  <si>
    <t>км 0+000 - км 4+300</t>
  </si>
  <si>
    <t>км 0+000 - км 3+620</t>
  </si>
  <si>
    <t>Тепло-Огаревский район</t>
  </si>
  <si>
    <t>а/п к н.п. Северный</t>
  </si>
  <si>
    <t>км 0+000 - км 0+897</t>
  </si>
  <si>
    <t>Теплое - Троекурово</t>
  </si>
  <si>
    <t>км 20+825 - км 23+609</t>
  </si>
  <si>
    <t>Узловский район</t>
  </si>
  <si>
    <t>Новомосковское кольцо</t>
  </si>
  <si>
    <t>III, IV</t>
  </si>
  <si>
    <t>км 0+000 - км 6+591</t>
  </si>
  <si>
    <t>км 0+150 - км 2+885</t>
  </si>
  <si>
    <t>км 51+240 - км 53+954</t>
  </si>
  <si>
    <t>км 0+000 - км 0+777</t>
  </si>
  <si>
    <t>Чернский район</t>
  </si>
  <si>
    <t>а/п н н.п. Лужны от а/д "Чернь - Медведки" - Ержино</t>
  </si>
  <si>
    <t>км 0+000 - км 0+180,                           км 2+800 - км 5+600</t>
  </si>
  <si>
    <t>а/п к н.п. Новое Покровское от а/д Чернь - Медведки</t>
  </si>
  <si>
    <t>км 0+000 - км 2+290</t>
  </si>
  <si>
    <t>Щекинский район</t>
  </si>
  <si>
    <t>км 4+398 - км 5+160</t>
  </si>
  <si>
    <t>Лапотково - Пирогово</t>
  </si>
  <si>
    <t>км 0+000 - км 5+186,                        км 5+208 - км 20+420</t>
  </si>
  <si>
    <t>Щекино - Ломинцево - а/п к шахтам</t>
  </si>
  <si>
    <t>км 0+000 - км 0+766,                           км 0+000 - км 0+253,                       км 0+000 - км 0+548</t>
  </si>
  <si>
    <t>Ясногорский район</t>
  </si>
  <si>
    <t xml:space="preserve">Егорьевск - Коломна - Кашира - Ненашево </t>
  </si>
  <si>
    <t>км 137+695 - км 148+020</t>
  </si>
  <si>
    <t>км 4+500 - км 9+160</t>
  </si>
  <si>
    <t>км 0+000 - км 3+400</t>
  </si>
  <si>
    <t>ВСЕГО:</t>
  </si>
  <si>
    <t>"Алексин - Першино" - подъезд к н.п. Сенево</t>
  </si>
  <si>
    <t>"Алексин - Першино - Авангард" - а/п к н.п. Бизюкино-Скороварово</t>
  </si>
  <si>
    <t>"Калуга - Тула - Михайлов - Рязань" - Пластово</t>
  </si>
  <si>
    <t>"Белев - Чернь" - Мценск</t>
  </si>
  <si>
    <t>"Богородицк - Товарковский - Куркино" - Бахметьево - Гагарино - Каменка</t>
  </si>
  <si>
    <t>"Дон" - Иевлево - Черняевка - Мшищи - Ломовка</t>
  </si>
  <si>
    <t>Новое Клейменово - Ясногорск - Мордвес</t>
  </si>
  <si>
    <t>км 0+925 - км 4+690                       км 4+710 - км 4+970</t>
  </si>
  <si>
    <r>
      <t xml:space="preserve">Восстановление остановочного пункта на км 37+330,5 (слева) автомобильной дороги </t>
    </r>
    <r>
      <rPr>
        <sz val="12"/>
        <color theme="1"/>
        <rFont val="Calibri"/>
        <family val="2"/>
        <charset val="204"/>
      </rPr>
      <t>III</t>
    </r>
    <r>
      <rPr>
        <sz val="12"/>
        <color theme="1"/>
        <rFont val="PT Astra Serif"/>
        <family val="1"/>
        <charset val="204"/>
      </rPr>
      <t xml:space="preserve"> технической категории Тула - Белев в н.п. Воскресенское</t>
    </r>
  </si>
  <si>
    <t>"Лапотково - Ефремов" - Поддолгое</t>
  </si>
  <si>
    <t>"Егорьевск - Коломна - Кашира - Ненашево" - а/п к н.п. Миротинский</t>
  </si>
  <si>
    <t>"Чернь - Медведки" - п. Дачный</t>
  </si>
  <si>
    <t>"Архангельское - Галица" - Долгие Лески</t>
  </si>
  <si>
    <t>"Кашира - Серебряные пруды - Кимовск - Узловая" - а/п к н.п. Зубовка</t>
  </si>
  <si>
    <t>"Кашира - Серебряные пруды - Кимовск - Узловая" - а/п к н.п. Александровка</t>
  </si>
  <si>
    <t>"Щекино - Липки - Киреевск" - а/п к н.п. Бородино</t>
  </si>
  <si>
    <t>км 0+000 - км 3+675</t>
  </si>
  <si>
    <t>км 0+000 - км 4+500</t>
  </si>
  <si>
    <t>"Тула - Алексин" - Обидимо - "Калуга - Тула - Михайлов - Рязань"</t>
  </si>
  <si>
    <t>км 13+250 - км 14+750,                      км 14+895 - км 16+455</t>
  </si>
  <si>
    <t>"Тула - Белев" - подъезд к н.п. Татьево</t>
  </si>
  <si>
    <t>"Тула - Белев" - а/п к н.п. Апухтино</t>
  </si>
  <si>
    <t>"Щекино - Одоев - Арсеньево" - подъезд к н.п. Площадский</t>
  </si>
  <si>
    <t>"Чекалин - Суворов - Ханино" - а/п к н.п. Гущино</t>
  </si>
  <si>
    <t>"Чекалин - Суворов - Ханино" - а/п к н.п. Краинка</t>
  </si>
  <si>
    <t>км 8+000 - км 8+809,                                км 9+244 - км 11+187,                           км 11+849 - км 15+600</t>
  </si>
  <si>
    <t>"Донской - Богородицк" - а/п к н.п. Романцево</t>
  </si>
  <si>
    <t>"Тула - Новомосковск" - Малая Россошка</t>
  </si>
  <si>
    <t>"Донской - Богородицк" - а/п к н.п. Смородино</t>
  </si>
  <si>
    <t>"Спицино - Иваньково - Есуково" - а/п к н.п. Григорьевске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</si>
</sst>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6"/>
      <color theme="1"/>
      <name val="PT Astra Serif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DE474-09A8-4BC7-86AD-01CDEC188F3C}">
  <dimension ref="A1:E128"/>
  <sheetViews>
    <sheetView tabSelected="1" topLeftCell="A55" workbookViewId="0">
      <selection activeCell="I129" sqref="I129"/>
    </sheetView>
  </sheetViews>
  <sheetFormatPr defaultRowHeight="15" x14ac:dyDescent="0.25"/>
  <cols>
    <col min="1" max="1" width="6.5703125" customWidth="1"/>
    <col min="2" max="2" width="46.7109375" customWidth="1"/>
    <col min="3" max="3" width="18.85546875" customWidth="1"/>
    <col min="4" max="4" width="13.140625" customWidth="1"/>
    <col min="5" max="5" width="34.42578125" customWidth="1"/>
  </cols>
  <sheetData>
    <row r="1" spans="1:5" x14ac:dyDescent="0.25">
      <c r="A1" s="13" t="s">
        <v>0</v>
      </c>
      <c r="B1" s="13"/>
      <c r="C1" s="13"/>
      <c r="D1" s="13"/>
      <c r="E1" s="13"/>
    </row>
    <row r="2" spans="1:5" x14ac:dyDescent="0.25">
      <c r="A2" s="13"/>
      <c r="B2" s="13"/>
      <c r="C2" s="13"/>
      <c r="D2" s="13"/>
      <c r="E2" s="13"/>
    </row>
    <row r="3" spans="1:5" ht="31.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</row>
    <row r="5" spans="1:5" ht="15.75" x14ac:dyDescent="0.25">
      <c r="A5" s="8" t="s">
        <v>6</v>
      </c>
      <c r="B5" s="9"/>
      <c r="C5" s="9"/>
      <c r="D5" s="9"/>
      <c r="E5" s="10"/>
    </row>
    <row r="6" spans="1:5" ht="31.5" x14ac:dyDescent="0.25">
      <c r="A6" s="1"/>
      <c r="B6" s="1" t="s">
        <v>150</v>
      </c>
      <c r="C6" s="1" t="s">
        <v>7</v>
      </c>
      <c r="D6" s="1">
        <v>2.7559999999999998</v>
      </c>
      <c r="E6" s="1" t="s">
        <v>8</v>
      </c>
    </row>
    <row r="7" spans="1:5" ht="31.5" x14ac:dyDescent="0.25">
      <c r="A7" s="1"/>
      <c r="B7" s="1" t="s">
        <v>151</v>
      </c>
      <c r="C7" s="1" t="s">
        <v>7</v>
      </c>
      <c r="D7" s="1">
        <v>8.7050000000000001</v>
      </c>
      <c r="E7" s="1" t="s">
        <v>9</v>
      </c>
    </row>
    <row r="8" spans="1:5" ht="15.75" x14ac:dyDescent="0.25">
      <c r="A8" s="1"/>
      <c r="B8" s="1" t="s">
        <v>10</v>
      </c>
      <c r="C8" s="1" t="s">
        <v>7</v>
      </c>
      <c r="D8" s="1">
        <v>3.6</v>
      </c>
      <c r="E8" s="1" t="s">
        <v>11</v>
      </c>
    </row>
    <row r="9" spans="1:5" ht="31.5" x14ac:dyDescent="0.25">
      <c r="A9" s="1"/>
      <c r="B9" s="1" t="s">
        <v>12</v>
      </c>
      <c r="C9" s="1" t="s">
        <v>13</v>
      </c>
      <c r="D9" s="1">
        <v>1.5</v>
      </c>
      <c r="E9" s="1" t="s">
        <v>14</v>
      </c>
    </row>
    <row r="10" spans="1:5" ht="31.5" x14ac:dyDescent="0.25">
      <c r="A10" s="1"/>
      <c r="B10" s="1" t="s">
        <v>152</v>
      </c>
      <c r="C10" s="1" t="s">
        <v>7</v>
      </c>
      <c r="D10" s="1">
        <v>2.11</v>
      </c>
      <c r="E10" s="1" t="s">
        <v>15</v>
      </c>
    </row>
    <row r="11" spans="1:5" ht="15.75" x14ac:dyDescent="0.25">
      <c r="A11" s="1"/>
      <c r="B11" s="2" t="s">
        <v>16</v>
      </c>
      <c r="C11" s="2"/>
      <c r="D11" s="2">
        <f>SUM(D6:D10)</f>
        <v>18.670999999999999</v>
      </c>
      <c r="E11" s="1"/>
    </row>
    <row r="12" spans="1:5" ht="15.75" x14ac:dyDescent="0.25">
      <c r="A12" s="8" t="s">
        <v>17</v>
      </c>
      <c r="B12" s="9"/>
      <c r="C12" s="9"/>
      <c r="D12" s="9"/>
      <c r="E12" s="10"/>
    </row>
    <row r="13" spans="1:5" ht="31.5" x14ac:dyDescent="0.25">
      <c r="A13" s="1"/>
      <c r="B13" s="1" t="s">
        <v>18</v>
      </c>
      <c r="C13" s="1" t="s">
        <v>7</v>
      </c>
      <c r="D13" s="1">
        <v>7.0709999999999997</v>
      </c>
      <c r="E13" s="1" t="s">
        <v>19</v>
      </c>
    </row>
    <row r="14" spans="1:5" ht="15.75" x14ac:dyDescent="0.25">
      <c r="A14" s="1"/>
      <c r="B14" s="1" t="s">
        <v>20</v>
      </c>
      <c r="C14" s="1" t="s">
        <v>7</v>
      </c>
      <c r="D14" s="1">
        <v>1.4119999999999999</v>
      </c>
      <c r="E14" s="1" t="s">
        <v>21</v>
      </c>
    </row>
    <row r="15" spans="1:5" ht="31.5" x14ac:dyDescent="0.25">
      <c r="A15" s="1"/>
      <c r="B15" s="1" t="s">
        <v>22</v>
      </c>
      <c r="C15" s="1" t="s">
        <v>7</v>
      </c>
      <c r="D15" s="1">
        <v>0.82699999999999996</v>
      </c>
      <c r="E15" s="1" t="s">
        <v>23</v>
      </c>
    </row>
    <row r="16" spans="1:5" ht="15.75" x14ac:dyDescent="0.25">
      <c r="A16" s="1"/>
      <c r="B16" s="2" t="s">
        <v>16</v>
      </c>
      <c r="C16" s="2"/>
      <c r="D16" s="2">
        <f>SUM(D13:D15)</f>
        <v>9.31</v>
      </c>
      <c r="E16" s="1"/>
    </row>
    <row r="17" spans="1:5" ht="15.75" x14ac:dyDescent="0.25">
      <c r="A17" s="8" t="s">
        <v>24</v>
      </c>
      <c r="B17" s="9"/>
      <c r="C17" s="9"/>
      <c r="D17" s="9"/>
      <c r="E17" s="10"/>
    </row>
    <row r="18" spans="1:5" ht="31.5" x14ac:dyDescent="0.25">
      <c r="A18" s="1"/>
      <c r="B18" s="1" t="s">
        <v>25</v>
      </c>
      <c r="C18" s="1" t="s">
        <v>7</v>
      </c>
      <c r="D18" s="1">
        <v>2.702</v>
      </c>
      <c r="E18" s="1" t="s">
        <v>26</v>
      </c>
    </row>
    <row r="19" spans="1:5" ht="15.75" x14ac:dyDescent="0.25">
      <c r="A19" s="1"/>
      <c r="B19" s="1" t="s">
        <v>153</v>
      </c>
      <c r="C19" s="1" t="s">
        <v>7</v>
      </c>
      <c r="D19" s="1">
        <v>3.45</v>
      </c>
      <c r="E19" s="1" t="s">
        <v>27</v>
      </c>
    </row>
    <row r="20" spans="1:5" ht="31.5" x14ac:dyDescent="0.25">
      <c r="A20" s="1"/>
      <c r="B20" s="1" t="s">
        <v>28</v>
      </c>
      <c r="C20" s="1" t="s">
        <v>7</v>
      </c>
      <c r="D20" s="1">
        <v>9.1259999999999994</v>
      </c>
      <c r="E20" s="1" t="s">
        <v>29</v>
      </c>
    </row>
    <row r="21" spans="1:5" ht="15.75" x14ac:dyDescent="0.25">
      <c r="A21" s="1"/>
      <c r="B21" s="2" t="s">
        <v>16</v>
      </c>
      <c r="C21" s="2"/>
      <c r="D21" s="2">
        <f>SUM(D18:D20)</f>
        <v>15.277999999999999</v>
      </c>
      <c r="E21" s="1"/>
    </row>
    <row r="22" spans="1:5" ht="15.75" customHeight="1" x14ac:dyDescent="0.25">
      <c r="A22" s="8" t="s">
        <v>30</v>
      </c>
      <c r="B22" s="9"/>
      <c r="C22" s="9"/>
      <c r="D22" s="9"/>
      <c r="E22" s="10"/>
    </row>
    <row r="23" spans="1:5" ht="31.5" x14ac:dyDescent="0.25">
      <c r="A23" s="1"/>
      <c r="B23" s="1" t="s">
        <v>154</v>
      </c>
      <c r="C23" s="1" t="s">
        <v>7</v>
      </c>
      <c r="D23" s="1">
        <v>9.3000000000000007</v>
      </c>
      <c r="E23" s="1" t="s">
        <v>31</v>
      </c>
    </row>
    <row r="24" spans="1:5" ht="31.5" x14ac:dyDescent="0.25">
      <c r="A24" s="1"/>
      <c r="B24" s="1" t="s">
        <v>155</v>
      </c>
      <c r="C24" s="1" t="s">
        <v>7</v>
      </c>
      <c r="D24" s="1">
        <v>11.664999999999999</v>
      </c>
      <c r="E24" s="1" t="s">
        <v>32</v>
      </c>
    </row>
    <row r="25" spans="1:5" ht="15.75" x14ac:dyDescent="0.25">
      <c r="A25" s="1"/>
      <c r="B25" s="1" t="s">
        <v>33</v>
      </c>
      <c r="C25" s="1" t="s">
        <v>7</v>
      </c>
      <c r="D25" s="1">
        <v>2</v>
      </c>
      <c r="E25" s="1" t="s">
        <v>34</v>
      </c>
    </row>
    <row r="26" spans="1:5" ht="15.75" x14ac:dyDescent="0.25">
      <c r="A26" s="1"/>
      <c r="B26" s="1" t="s">
        <v>35</v>
      </c>
      <c r="C26" s="1" t="s">
        <v>7</v>
      </c>
      <c r="D26" s="1">
        <v>2.0470000000000002</v>
      </c>
      <c r="E26" s="1" t="s">
        <v>36</v>
      </c>
    </row>
    <row r="27" spans="1:5" ht="15.75" x14ac:dyDescent="0.25">
      <c r="A27" s="1"/>
      <c r="B27" s="2" t="s">
        <v>16</v>
      </c>
      <c r="C27" s="2"/>
      <c r="D27" s="2">
        <f>SUM(D23:D26)</f>
        <v>25.012</v>
      </c>
      <c r="E27" s="1"/>
    </row>
    <row r="28" spans="1:5" ht="15.75" customHeight="1" x14ac:dyDescent="0.25">
      <c r="A28" s="8" t="s">
        <v>37</v>
      </c>
      <c r="B28" s="9"/>
      <c r="C28" s="9"/>
      <c r="D28" s="9"/>
      <c r="E28" s="10"/>
    </row>
    <row r="29" spans="1:5" ht="15.75" x14ac:dyDescent="0.25">
      <c r="A29" s="1"/>
      <c r="B29" s="1" t="s">
        <v>156</v>
      </c>
      <c r="C29" s="1" t="s">
        <v>13</v>
      </c>
      <c r="D29" s="1">
        <v>2.5</v>
      </c>
      <c r="E29" s="1" t="s">
        <v>38</v>
      </c>
    </row>
    <row r="30" spans="1:5" ht="31.5" x14ac:dyDescent="0.25">
      <c r="A30" s="1"/>
      <c r="B30" s="1" t="s">
        <v>39</v>
      </c>
      <c r="C30" s="1" t="s">
        <v>7</v>
      </c>
      <c r="D30" s="1">
        <v>2.8</v>
      </c>
      <c r="E30" s="1" t="s">
        <v>40</v>
      </c>
    </row>
    <row r="31" spans="1:5" ht="31.5" x14ac:dyDescent="0.25">
      <c r="A31" s="1"/>
      <c r="B31" s="1" t="s">
        <v>41</v>
      </c>
      <c r="C31" s="1" t="s">
        <v>13</v>
      </c>
      <c r="D31" s="1">
        <v>0.37</v>
      </c>
      <c r="E31" s="1" t="s">
        <v>50</v>
      </c>
    </row>
    <row r="32" spans="1:5" ht="31.5" x14ac:dyDescent="0.25">
      <c r="A32" s="1"/>
      <c r="B32" s="1" t="s">
        <v>42</v>
      </c>
      <c r="C32" s="1" t="s">
        <v>7</v>
      </c>
      <c r="D32" s="1">
        <v>1</v>
      </c>
      <c r="E32" s="1" t="s">
        <v>43</v>
      </c>
    </row>
    <row r="33" spans="1:5" ht="15.75" x14ac:dyDescent="0.25">
      <c r="A33" s="1"/>
      <c r="B33" s="2" t="s">
        <v>16</v>
      </c>
      <c r="C33" s="2"/>
      <c r="D33" s="2">
        <f>SUM(D29:D32)</f>
        <v>6.67</v>
      </c>
      <c r="E33" s="1"/>
    </row>
    <row r="34" spans="1:5" ht="15.75" x14ac:dyDescent="0.25">
      <c r="A34" s="8" t="s">
        <v>44</v>
      </c>
      <c r="B34" s="9"/>
      <c r="C34" s="9"/>
      <c r="D34" s="9"/>
      <c r="E34" s="10"/>
    </row>
    <row r="35" spans="1:5" ht="15.75" x14ac:dyDescent="0.25">
      <c r="A35" s="1"/>
      <c r="B35" s="1" t="s">
        <v>45</v>
      </c>
      <c r="C35" s="1" t="s">
        <v>7</v>
      </c>
      <c r="D35" s="1">
        <v>1</v>
      </c>
      <c r="E35" s="1" t="s">
        <v>46</v>
      </c>
    </row>
    <row r="36" spans="1:5" ht="15.75" x14ac:dyDescent="0.25">
      <c r="A36" s="1"/>
      <c r="B36" s="1" t="s">
        <v>47</v>
      </c>
      <c r="C36" s="1" t="s">
        <v>7</v>
      </c>
      <c r="D36" s="1">
        <v>0.83</v>
      </c>
      <c r="E36" s="1" t="s">
        <v>48</v>
      </c>
    </row>
    <row r="37" spans="1:5" ht="31.5" x14ac:dyDescent="0.25">
      <c r="A37" s="1"/>
      <c r="B37" s="1" t="s">
        <v>49</v>
      </c>
      <c r="C37" s="1" t="s">
        <v>7</v>
      </c>
      <c r="D37" s="1">
        <v>0.15522</v>
      </c>
      <c r="E37" s="1" t="s">
        <v>50</v>
      </c>
    </row>
    <row r="38" spans="1:5" ht="15.75" x14ac:dyDescent="0.25">
      <c r="A38" s="1"/>
      <c r="B38" s="1" t="s">
        <v>51</v>
      </c>
      <c r="C38" s="1" t="s">
        <v>7</v>
      </c>
      <c r="D38" s="1">
        <v>6.3289999999999997</v>
      </c>
      <c r="E38" s="1" t="s">
        <v>52</v>
      </c>
    </row>
    <row r="39" spans="1:5" ht="15.75" x14ac:dyDescent="0.25">
      <c r="A39" s="1"/>
      <c r="B39" s="2" t="s">
        <v>16</v>
      </c>
      <c r="C39" s="2"/>
      <c r="D39" s="2">
        <f>SUM(D35:D38)</f>
        <v>8.3142199999999988</v>
      </c>
      <c r="E39" s="1"/>
    </row>
    <row r="40" spans="1:5" ht="15.75" x14ac:dyDescent="0.25">
      <c r="A40" s="8" t="s">
        <v>53</v>
      </c>
      <c r="B40" s="9"/>
      <c r="C40" s="9"/>
      <c r="D40" s="9"/>
      <c r="E40" s="10"/>
    </row>
    <row r="41" spans="1:5" ht="15.75" x14ac:dyDescent="0.25">
      <c r="A41" s="1"/>
      <c r="B41" s="1" t="s">
        <v>54</v>
      </c>
      <c r="C41" s="1" t="s">
        <v>7</v>
      </c>
      <c r="D41" s="1">
        <v>4.0250000000000004</v>
      </c>
      <c r="E41" s="1" t="s">
        <v>55</v>
      </c>
    </row>
    <row r="42" spans="1:5" ht="15.75" x14ac:dyDescent="0.25">
      <c r="A42" s="1"/>
      <c r="B42" s="1" t="s">
        <v>56</v>
      </c>
      <c r="C42" s="1" t="s">
        <v>7</v>
      </c>
      <c r="D42" s="1">
        <v>7.4130000000000003</v>
      </c>
      <c r="E42" s="1" t="s">
        <v>57</v>
      </c>
    </row>
    <row r="43" spans="1:5" ht="31.5" x14ac:dyDescent="0.25">
      <c r="A43" s="1"/>
      <c r="B43" s="1" t="s">
        <v>58</v>
      </c>
      <c r="C43" s="1" t="s">
        <v>7</v>
      </c>
      <c r="D43" s="1">
        <v>4.0250000000000004</v>
      </c>
      <c r="E43" s="1" t="s">
        <v>157</v>
      </c>
    </row>
    <row r="44" spans="1:5" ht="63" x14ac:dyDescent="0.25">
      <c r="A44" s="1"/>
      <c r="B44" s="1" t="s">
        <v>158</v>
      </c>
      <c r="C44" s="1" t="s">
        <v>13</v>
      </c>
      <c r="D44" s="1" t="s">
        <v>50</v>
      </c>
      <c r="E44" s="1" t="s">
        <v>50</v>
      </c>
    </row>
    <row r="45" spans="1:5" ht="15.75" x14ac:dyDescent="0.25">
      <c r="A45" s="1"/>
      <c r="B45" s="2" t="s">
        <v>16</v>
      </c>
      <c r="C45" s="2"/>
      <c r="D45" s="2">
        <f>SUM(D41:D44)</f>
        <v>15.463000000000001</v>
      </c>
      <c r="E45" s="1"/>
    </row>
    <row r="46" spans="1:5" ht="15.75" x14ac:dyDescent="0.25">
      <c r="A46" s="8" t="s">
        <v>59</v>
      </c>
      <c r="B46" s="9"/>
      <c r="C46" s="9"/>
      <c r="D46" s="9"/>
      <c r="E46" s="10"/>
    </row>
    <row r="47" spans="1:5" ht="15.75" x14ac:dyDescent="0.25">
      <c r="A47" s="1"/>
      <c r="B47" s="1" t="s">
        <v>60</v>
      </c>
      <c r="C47" s="1" t="s">
        <v>61</v>
      </c>
      <c r="D47" s="1">
        <v>9.07</v>
      </c>
      <c r="E47" s="1" t="s">
        <v>62</v>
      </c>
    </row>
    <row r="48" spans="1:5" ht="15.75" x14ac:dyDescent="0.25">
      <c r="A48" s="1"/>
      <c r="B48" s="1" t="s">
        <v>63</v>
      </c>
      <c r="C48" s="1" t="s">
        <v>7</v>
      </c>
      <c r="D48" s="1">
        <v>6.1550000000000002</v>
      </c>
      <c r="E48" s="1" t="s">
        <v>64</v>
      </c>
    </row>
    <row r="49" spans="1:5" ht="15.75" x14ac:dyDescent="0.25">
      <c r="A49" s="1"/>
      <c r="B49" s="1" t="s">
        <v>159</v>
      </c>
      <c r="C49" s="1" t="s">
        <v>7</v>
      </c>
      <c r="D49" s="1">
        <v>5.0819999999999999</v>
      </c>
      <c r="E49" s="1" t="s">
        <v>65</v>
      </c>
    </row>
    <row r="50" spans="1:5" ht="15.75" x14ac:dyDescent="0.25">
      <c r="A50" s="1"/>
      <c r="B50" s="2" t="s">
        <v>16</v>
      </c>
      <c r="C50" s="2"/>
      <c r="D50" s="2">
        <f>SUM(D47:D49)</f>
        <v>20.307000000000002</v>
      </c>
      <c r="E50" s="1"/>
    </row>
    <row r="51" spans="1:5" ht="15.75" x14ac:dyDescent="0.25">
      <c r="A51" s="8" t="s">
        <v>66</v>
      </c>
      <c r="B51" s="9"/>
      <c r="C51" s="9"/>
      <c r="D51" s="9"/>
      <c r="E51" s="10"/>
    </row>
    <row r="52" spans="1:5" ht="31.5" x14ac:dyDescent="0.25">
      <c r="A52" s="1"/>
      <c r="B52" s="1" t="s">
        <v>160</v>
      </c>
      <c r="C52" s="1" t="s">
        <v>7</v>
      </c>
      <c r="D52" s="1">
        <v>5.67</v>
      </c>
      <c r="E52" s="1" t="s">
        <v>67</v>
      </c>
    </row>
    <row r="53" spans="1:5" ht="15.75" x14ac:dyDescent="0.25">
      <c r="A53" s="1"/>
      <c r="B53" s="2" t="s">
        <v>16</v>
      </c>
      <c r="C53" s="2"/>
      <c r="D53" s="2">
        <f>SUM(D52)</f>
        <v>5.67</v>
      </c>
      <c r="E53" s="1"/>
    </row>
    <row r="54" spans="1:5" ht="15.75" x14ac:dyDescent="0.25">
      <c r="A54" s="8" t="s">
        <v>68</v>
      </c>
      <c r="B54" s="9"/>
      <c r="C54" s="9"/>
      <c r="D54" s="9"/>
      <c r="E54" s="10"/>
    </row>
    <row r="55" spans="1:5" ht="15.75" x14ac:dyDescent="0.25">
      <c r="A55" s="1"/>
      <c r="B55" s="1" t="s">
        <v>161</v>
      </c>
      <c r="C55" s="1" t="s">
        <v>7</v>
      </c>
      <c r="D55" s="1">
        <v>0.71</v>
      </c>
      <c r="E55" s="1" t="s">
        <v>69</v>
      </c>
    </row>
    <row r="56" spans="1:5" ht="15.75" x14ac:dyDescent="0.25">
      <c r="A56" s="1"/>
      <c r="B56" s="1" t="s">
        <v>162</v>
      </c>
      <c r="C56" s="1" t="s">
        <v>7</v>
      </c>
      <c r="D56" s="1">
        <v>2.4039999999999999</v>
      </c>
      <c r="E56" s="1" t="s">
        <v>70</v>
      </c>
    </row>
    <row r="57" spans="1:5" ht="15.75" x14ac:dyDescent="0.25">
      <c r="A57" s="1"/>
      <c r="B57" s="2" t="s">
        <v>16</v>
      </c>
      <c r="C57" s="2"/>
      <c r="D57" s="2">
        <f>SUM(D55:D56)</f>
        <v>3.1139999999999999</v>
      </c>
      <c r="E57" s="1"/>
    </row>
    <row r="58" spans="1:5" ht="15.75" x14ac:dyDescent="0.25">
      <c r="A58" s="8" t="s">
        <v>71</v>
      </c>
      <c r="B58" s="9"/>
      <c r="C58" s="9"/>
      <c r="D58" s="9"/>
      <c r="E58" s="10"/>
    </row>
    <row r="59" spans="1:5" ht="31.5" x14ac:dyDescent="0.25">
      <c r="A59" s="1"/>
      <c r="B59" s="1" t="s">
        <v>72</v>
      </c>
      <c r="C59" s="1" t="s">
        <v>13</v>
      </c>
      <c r="D59" s="1">
        <v>3.3</v>
      </c>
      <c r="E59" s="1" t="s">
        <v>73</v>
      </c>
    </row>
    <row r="60" spans="1:5" ht="31.5" x14ac:dyDescent="0.25">
      <c r="A60" s="1"/>
      <c r="B60" s="1" t="s">
        <v>163</v>
      </c>
      <c r="C60" s="1" t="s">
        <v>7</v>
      </c>
      <c r="D60" s="1">
        <v>1.7669999999999999</v>
      </c>
      <c r="E60" s="1" t="s">
        <v>74</v>
      </c>
    </row>
    <row r="61" spans="1:5" ht="15.75" x14ac:dyDescent="0.25">
      <c r="A61" s="1"/>
      <c r="B61" s="1" t="s">
        <v>75</v>
      </c>
      <c r="C61" s="1" t="s">
        <v>7</v>
      </c>
      <c r="D61" s="1">
        <v>5.3</v>
      </c>
      <c r="E61" s="1" t="s">
        <v>76</v>
      </c>
    </row>
    <row r="62" spans="1:5" ht="31.5" x14ac:dyDescent="0.25">
      <c r="A62" s="1"/>
      <c r="B62" s="1" t="s">
        <v>164</v>
      </c>
      <c r="C62" s="1" t="s">
        <v>7</v>
      </c>
      <c r="D62" s="1">
        <v>5.69</v>
      </c>
      <c r="E62" s="1" t="s">
        <v>77</v>
      </c>
    </row>
    <row r="63" spans="1:5" ht="15.75" x14ac:dyDescent="0.25">
      <c r="A63" s="1"/>
      <c r="B63" s="2" t="s">
        <v>16</v>
      </c>
      <c r="C63" s="2"/>
      <c r="D63" s="2">
        <f>SUM(D59:D62)</f>
        <v>16.057000000000002</v>
      </c>
      <c r="E63" s="1"/>
    </row>
    <row r="64" spans="1:5" ht="15.75" x14ac:dyDescent="0.25">
      <c r="A64" s="8" t="s">
        <v>78</v>
      </c>
      <c r="B64" s="9"/>
      <c r="C64" s="9"/>
      <c r="D64" s="9"/>
      <c r="E64" s="10"/>
    </row>
    <row r="65" spans="1:5" ht="31.5" x14ac:dyDescent="0.25">
      <c r="A65" s="1"/>
      <c r="B65" s="1" t="s">
        <v>165</v>
      </c>
      <c r="C65" s="1" t="s">
        <v>7</v>
      </c>
      <c r="D65" s="1">
        <v>3.6749999999999998</v>
      </c>
      <c r="E65" s="1" t="s">
        <v>166</v>
      </c>
    </row>
    <row r="66" spans="1:5" ht="47.25" x14ac:dyDescent="0.25">
      <c r="A66" s="1"/>
      <c r="B66" s="1" t="s">
        <v>79</v>
      </c>
      <c r="C66" s="1" t="s">
        <v>80</v>
      </c>
      <c r="D66" s="1">
        <v>3.194</v>
      </c>
      <c r="E66" s="1" t="s">
        <v>81</v>
      </c>
    </row>
    <row r="67" spans="1:5" ht="31.5" x14ac:dyDescent="0.25">
      <c r="A67" s="1"/>
      <c r="B67" s="1" t="s">
        <v>85</v>
      </c>
      <c r="C67" s="1" t="s">
        <v>50</v>
      </c>
      <c r="D67" s="1" t="s">
        <v>50</v>
      </c>
      <c r="E67" s="1" t="s">
        <v>50</v>
      </c>
    </row>
    <row r="68" spans="1:5" ht="15.75" x14ac:dyDescent="0.25">
      <c r="A68" s="1"/>
      <c r="B68" s="2" t="s">
        <v>16</v>
      </c>
      <c r="C68" s="2"/>
      <c r="D68" s="2">
        <f>SUM(D65:D67)</f>
        <v>6.8689999999999998</v>
      </c>
      <c r="E68" s="1"/>
    </row>
    <row r="69" spans="1:5" ht="15.75" x14ac:dyDescent="0.25">
      <c r="A69" s="8" t="s">
        <v>82</v>
      </c>
      <c r="B69" s="9"/>
      <c r="C69" s="9"/>
      <c r="D69" s="9"/>
      <c r="E69" s="10"/>
    </row>
    <row r="70" spans="1:5" ht="15.75" x14ac:dyDescent="0.25">
      <c r="A70" s="1"/>
      <c r="B70" s="1" t="s">
        <v>83</v>
      </c>
      <c r="C70" s="1" t="s">
        <v>7</v>
      </c>
      <c r="D70" s="1">
        <v>5.0659999999999998</v>
      </c>
      <c r="E70" s="1" t="s">
        <v>84</v>
      </c>
    </row>
    <row r="71" spans="1:5" ht="15.75" x14ac:dyDescent="0.25">
      <c r="A71" s="1"/>
      <c r="B71" s="1" t="s">
        <v>86</v>
      </c>
      <c r="C71" s="1" t="s">
        <v>7</v>
      </c>
      <c r="D71" s="1">
        <v>22.675000000000001</v>
      </c>
      <c r="E71" s="1" t="s">
        <v>87</v>
      </c>
    </row>
    <row r="72" spans="1:5" ht="15.75" x14ac:dyDescent="0.25">
      <c r="A72" s="1"/>
      <c r="B72" s="1" t="s">
        <v>88</v>
      </c>
      <c r="C72" s="1" t="s">
        <v>7</v>
      </c>
      <c r="D72" s="1">
        <v>7.7</v>
      </c>
      <c r="E72" s="1" t="s">
        <v>89</v>
      </c>
    </row>
    <row r="73" spans="1:5" ht="15.75" x14ac:dyDescent="0.25">
      <c r="A73" s="1"/>
      <c r="B73" s="2" t="s">
        <v>16</v>
      </c>
      <c r="C73" s="2"/>
      <c r="D73" s="2">
        <f>SUM(D70:D72)</f>
        <v>35.441000000000003</v>
      </c>
      <c r="E73" s="1"/>
    </row>
    <row r="74" spans="1:5" ht="15.75" x14ac:dyDescent="0.25">
      <c r="A74" s="8" t="s">
        <v>90</v>
      </c>
      <c r="B74" s="11"/>
      <c r="C74" s="11"/>
      <c r="D74" s="11"/>
      <c r="E74" s="12"/>
    </row>
    <row r="75" spans="1:5" ht="15.75" x14ac:dyDescent="0.25">
      <c r="A75" s="1"/>
      <c r="B75" s="1" t="s">
        <v>91</v>
      </c>
      <c r="C75" s="1" t="s">
        <v>13</v>
      </c>
      <c r="D75" s="1">
        <v>8.8699999999999992</v>
      </c>
      <c r="E75" s="1" t="s">
        <v>93</v>
      </c>
    </row>
    <row r="76" spans="1:5" ht="15.75" x14ac:dyDescent="0.25">
      <c r="A76" s="1"/>
      <c r="B76" s="1" t="s">
        <v>92</v>
      </c>
      <c r="C76" s="1" t="s">
        <v>13</v>
      </c>
      <c r="D76" s="1">
        <v>4.5</v>
      </c>
      <c r="E76" s="1" t="s">
        <v>167</v>
      </c>
    </row>
    <row r="77" spans="1:5" ht="31.5" x14ac:dyDescent="0.25">
      <c r="A77" s="1"/>
      <c r="B77" s="1" t="s">
        <v>168</v>
      </c>
      <c r="C77" s="1" t="s">
        <v>7</v>
      </c>
      <c r="D77" s="1">
        <v>3.06</v>
      </c>
      <c r="E77" s="1" t="s">
        <v>169</v>
      </c>
    </row>
    <row r="78" spans="1:5" ht="15.75" x14ac:dyDescent="0.25">
      <c r="A78" s="1"/>
      <c r="B78" s="1" t="s">
        <v>79</v>
      </c>
      <c r="C78" s="1" t="s">
        <v>80</v>
      </c>
      <c r="D78" s="1">
        <v>2.1739999999999999</v>
      </c>
      <c r="E78" s="1" t="s">
        <v>94</v>
      </c>
    </row>
    <row r="79" spans="1:5" ht="15.75" x14ac:dyDescent="0.25">
      <c r="A79" s="1"/>
      <c r="B79" s="2" t="s">
        <v>16</v>
      </c>
      <c r="C79" s="2"/>
      <c r="D79" s="2">
        <f>SUM(D75:D78)</f>
        <v>18.603999999999999</v>
      </c>
      <c r="E79" s="1"/>
    </row>
    <row r="80" spans="1:5" ht="15.75" x14ac:dyDescent="0.25">
      <c r="A80" s="8" t="s">
        <v>95</v>
      </c>
      <c r="B80" s="9"/>
      <c r="C80" s="9"/>
      <c r="D80" s="9"/>
      <c r="E80" s="10"/>
    </row>
    <row r="81" spans="1:5" ht="15.75" x14ac:dyDescent="0.25">
      <c r="A81" s="1"/>
      <c r="B81" s="1" t="s">
        <v>96</v>
      </c>
      <c r="C81" s="1" t="s">
        <v>97</v>
      </c>
      <c r="D81" s="1">
        <v>3.407</v>
      </c>
      <c r="E81" s="1" t="s">
        <v>98</v>
      </c>
    </row>
    <row r="82" spans="1:5" ht="15.75" x14ac:dyDescent="0.25">
      <c r="A82" s="1"/>
      <c r="B82" s="1" t="s">
        <v>99</v>
      </c>
      <c r="C82" s="1" t="s">
        <v>97</v>
      </c>
      <c r="D82" s="1">
        <v>1.1519999999999999</v>
      </c>
      <c r="E82" s="1" t="s">
        <v>102</v>
      </c>
    </row>
    <row r="83" spans="1:5" ht="31.5" x14ac:dyDescent="0.25">
      <c r="A83" s="1"/>
      <c r="B83" s="1" t="s">
        <v>100</v>
      </c>
      <c r="C83" s="1" t="s">
        <v>13</v>
      </c>
      <c r="D83" s="1">
        <v>3.5</v>
      </c>
      <c r="E83" s="1" t="s">
        <v>101</v>
      </c>
    </row>
    <row r="84" spans="1:5" ht="15.75" x14ac:dyDescent="0.25">
      <c r="A84" s="1"/>
      <c r="B84" s="1" t="s">
        <v>103</v>
      </c>
      <c r="C84" s="1" t="s">
        <v>97</v>
      </c>
      <c r="D84" s="1">
        <v>2.9780000000000002</v>
      </c>
      <c r="E84" s="1" t="s">
        <v>104</v>
      </c>
    </row>
    <row r="85" spans="1:5" ht="15.75" x14ac:dyDescent="0.25">
      <c r="A85" s="1"/>
      <c r="B85" s="1" t="s">
        <v>105</v>
      </c>
      <c r="C85" s="1" t="s">
        <v>7</v>
      </c>
      <c r="D85" s="1">
        <v>0.80400000000000005</v>
      </c>
      <c r="E85" s="1" t="s">
        <v>106</v>
      </c>
    </row>
    <row r="86" spans="1:5" ht="15.75" x14ac:dyDescent="0.25">
      <c r="A86" s="1"/>
      <c r="B86" s="2" t="s">
        <v>16</v>
      </c>
      <c r="C86" s="2"/>
      <c r="D86" s="2">
        <f>SUM(D81:D85)</f>
        <v>11.841000000000001</v>
      </c>
      <c r="E86" s="1"/>
    </row>
    <row r="87" spans="1:5" ht="15.75" x14ac:dyDescent="0.25">
      <c r="A87" s="8" t="s">
        <v>107</v>
      </c>
      <c r="B87" s="9"/>
      <c r="C87" s="9"/>
      <c r="D87" s="9"/>
      <c r="E87" s="10"/>
    </row>
    <row r="88" spans="1:5" ht="15.75" x14ac:dyDescent="0.25">
      <c r="A88" s="1"/>
      <c r="B88" s="1" t="s">
        <v>108</v>
      </c>
      <c r="C88" s="1" t="s">
        <v>7</v>
      </c>
      <c r="D88" s="1">
        <v>6.33</v>
      </c>
      <c r="E88" s="1" t="s">
        <v>109</v>
      </c>
    </row>
    <row r="89" spans="1:5" ht="15.75" x14ac:dyDescent="0.25">
      <c r="A89" s="1"/>
      <c r="B89" s="1" t="s">
        <v>110</v>
      </c>
      <c r="C89" s="1" t="s">
        <v>13</v>
      </c>
      <c r="D89" s="1">
        <v>5.0330000000000004</v>
      </c>
      <c r="E89" s="1" t="s">
        <v>111</v>
      </c>
    </row>
    <row r="90" spans="1:5" ht="15.75" x14ac:dyDescent="0.25">
      <c r="A90" s="1"/>
      <c r="B90" s="1" t="s">
        <v>170</v>
      </c>
      <c r="C90" s="1" t="s">
        <v>7</v>
      </c>
      <c r="D90" s="1">
        <v>3.2</v>
      </c>
      <c r="E90" s="1" t="s">
        <v>112</v>
      </c>
    </row>
    <row r="91" spans="1:5" ht="15.75" x14ac:dyDescent="0.25">
      <c r="A91" s="1"/>
      <c r="B91" s="1" t="s">
        <v>171</v>
      </c>
      <c r="C91" s="1" t="s">
        <v>7</v>
      </c>
      <c r="D91" s="1">
        <v>5.9</v>
      </c>
      <c r="E91" s="1" t="s">
        <v>113</v>
      </c>
    </row>
    <row r="92" spans="1:5" ht="31.5" x14ac:dyDescent="0.25">
      <c r="A92" s="1"/>
      <c r="B92" s="1" t="s">
        <v>172</v>
      </c>
      <c r="C92" s="1" t="s">
        <v>7</v>
      </c>
      <c r="D92" s="1">
        <v>3.7309999999999999</v>
      </c>
      <c r="E92" s="1" t="s">
        <v>114</v>
      </c>
    </row>
    <row r="93" spans="1:5" ht="15.75" x14ac:dyDescent="0.25">
      <c r="A93" s="1"/>
      <c r="B93" s="2" t="s">
        <v>16</v>
      </c>
      <c r="C93" s="2"/>
      <c r="D93" s="2">
        <f>SUM(D88:D92)</f>
        <v>24.194000000000003</v>
      </c>
      <c r="E93" s="1"/>
    </row>
    <row r="94" spans="1:5" ht="15.75" x14ac:dyDescent="0.25">
      <c r="A94" s="8" t="s">
        <v>115</v>
      </c>
      <c r="B94" s="9"/>
      <c r="C94" s="9"/>
      <c r="D94" s="9"/>
      <c r="E94" s="10"/>
    </row>
    <row r="95" spans="1:5" ht="15.75" x14ac:dyDescent="0.25">
      <c r="A95" s="1"/>
      <c r="B95" s="1" t="s">
        <v>116</v>
      </c>
      <c r="C95" s="1" t="s">
        <v>7</v>
      </c>
      <c r="D95" s="1">
        <v>9.52</v>
      </c>
      <c r="E95" s="1" t="s">
        <v>117</v>
      </c>
    </row>
    <row r="96" spans="1:5" ht="15.75" x14ac:dyDescent="0.25">
      <c r="A96" s="1"/>
      <c r="B96" s="2" t="s">
        <v>16</v>
      </c>
      <c r="C96" s="2"/>
      <c r="D96" s="2">
        <f>SUM(D95)</f>
        <v>9.52</v>
      </c>
      <c r="E96" s="1"/>
    </row>
    <row r="97" spans="1:5" ht="15.75" x14ac:dyDescent="0.25">
      <c r="A97" s="8" t="s">
        <v>118</v>
      </c>
      <c r="B97" s="9"/>
      <c r="C97" s="9"/>
      <c r="D97" s="9"/>
      <c r="E97" s="10"/>
    </row>
    <row r="98" spans="1:5" ht="31.5" x14ac:dyDescent="0.25">
      <c r="A98" s="1"/>
      <c r="B98" s="1" t="s">
        <v>173</v>
      </c>
      <c r="C98" s="1" t="s">
        <v>7</v>
      </c>
      <c r="D98" s="1">
        <v>4.3</v>
      </c>
      <c r="E98" s="1" t="s">
        <v>119</v>
      </c>
    </row>
    <row r="99" spans="1:5" ht="31.5" x14ac:dyDescent="0.25">
      <c r="A99" s="1"/>
      <c r="B99" s="1" t="s">
        <v>174</v>
      </c>
      <c r="C99" s="1" t="s">
        <v>7</v>
      </c>
      <c r="D99" s="1">
        <v>3.62</v>
      </c>
      <c r="E99" s="1" t="s">
        <v>120</v>
      </c>
    </row>
    <row r="100" spans="1:5" ht="15.75" x14ac:dyDescent="0.25">
      <c r="A100" s="1"/>
      <c r="B100" s="2" t="s">
        <v>16</v>
      </c>
      <c r="C100" s="2"/>
      <c r="D100" s="2">
        <f>SUM(D98:D99)</f>
        <v>7.92</v>
      </c>
      <c r="E100" s="1"/>
    </row>
    <row r="101" spans="1:5" ht="15.75" x14ac:dyDescent="0.25">
      <c r="A101" s="8" t="s">
        <v>121</v>
      </c>
      <c r="B101" s="9"/>
      <c r="C101" s="9"/>
      <c r="D101" s="9"/>
      <c r="E101" s="10"/>
    </row>
    <row r="102" spans="1:5" ht="15.75" x14ac:dyDescent="0.25">
      <c r="A102" s="1"/>
      <c r="B102" s="1" t="s">
        <v>122</v>
      </c>
      <c r="C102" s="1" t="s">
        <v>7</v>
      </c>
      <c r="D102" s="1">
        <v>0.89700000000000002</v>
      </c>
      <c r="E102" s="1" t="s">
        <v>123</v>
      </c>
    </row>
    <row r="103" spans="1:5" ht="15.75" x14ac:dyDescent="0.25">
      <c r="A103" s="1"/>
      <c r="B103" s="1" t="s">
        <v>124</v>
      </c>
      <c r="C103" s="1" t="s">
        <v>7</v>
      </c>
      <c r="D103" s="1">
        <v>2.7839999999999998</v>
      </c>
      <c r="E103" s="1" t="s">
        <v>125</v>
      </c>
    </row>
    <row r="104" spans="1:5" ht="15.75" x14ac:dyDescent="0.25">
      <c r="A104" s="1"/>
      <c r="B104" s="2" t="s">
        <v>16</v>
      </c>
      <c r="C104" s="2"/>
      <c r="D104" s="2">
        <f>SUM(D102:D103)</f>
        <v>3.681</v>
      </c>
      <c r="E104" s="1"/>
    </row>
    <row r="105" spans="1:5" ht="15.75" x14ac:dyDescent="0.25">
      <c r="A105" s="8" t="s">
        <v>126</v>
      </c>
      <c r="B105" s="9"/>
      <c r="C105" s="9"/>
      <c r="D105" s="9"/>
      <c r="E105" s="10"/>
    </row>
    <row r="106" spans="1:5" ht="47.25" x14ac:dyDescent="0.25">
      <c r="A106" s="1"/>
      <c r="B106" s="1" t="s">
        <v>127</v>
      </c>
      <c r="C106" s="1" t="s">
        <v>13</v>
      </c>
      <c r="D106" s="1">
        <v>6.5030000000000001</v>
      </c>
      <c r="E106" s="1" t="s">
        <v>175</v>
      </c>
    </row>
    <row r="107" spans="1:5" ht="31.5" x14ac:dyDescent="0.25">
      <c r="A107" s="1"/>
      <c r="B107" s="1" t="s">
        <v>176</v>
      </c>
      <c r="C107" s="1" t="s">
        <v>128</v>
      </c>
      <c r="D107" s="1">
        <v>6.5910000000000002</v>
      </c>
      <c r="E107" s="1" t="s">
        <v>129</v>
      </c>
    </row>
    <row r="108" spans="1:5" ht="15.75" x14ac:dyDescent="0.25">
      <c r="A108" s="1"/>
      <c r="B108" s="1" t="s">
        <v>177</v>
      </c>
      <c r="C108" s="1" t="s">
        <v>7</v>
      </c>
      <c r="D108" s="1">
        <v>2.7349999999999999</v>
      </c>
      <c r="E108" s="1" t="s">
        <v>130</v>
      </c>
    </row>
    <row r="109" spans="1:5" ht="15.75" x14ac:dyDescent="0.25">
      <c r="A109" s="1"/>
      <c r="B109" s="1" t="s">
        <v>79</v>
      </c>
      <c r="C109" s="1" t="s">
        <v>80</v>
      </c>
      <c r="D109" s="1">
        <v>2.714</v>
      </c>
      <c r="E109" s="1" t="s">
        <v>131</v>
      </c>
    </row>
    <row r="110" spans="1:5" ht="31.5" x14ac:dyDescent="0.25">
      <c r="A110" s="1"/>
      <c r="B110" s="1" t="s">
        <v>178</v>
      </c>
      <c r="C110" s="1" t="s">
        <v>7</v>
      </c>
      <c r="D110" s="1">
        <v>0.77700000000000002</v>
      </c>
      <c r="E110" s="1" t="s">
        <v>132</v>
      </c>
    </row>
    <row r="111" spans="1:5" ht="15.75" x14ac:dyDescent="0.25">
      <c r="A111" s="3"/>
      <c r="B111" s="2" t="s">
        <v>16</v>
      </c>
      <c r="C111" s="2"/>
      <c r="D111" s="2">
        <f>SUM(D106:D110)</f>
        <v>19.32</v>
      </c>
      <c r="E111" s="3"/>
    </row>
    <row r="112" spans="1:5" ht="15.75" x14ac:dyDescent="0.25">
      <c r="A112" s="5" t="s">
        <v>133</v>
      </c>
      <c r="B112" s="6"/>
      <c r="C112" s="6"/>
      <c r="D112" s="6"/>
      <c r="E112" s="7"/>
    </row>
    <row r="113" spans="1:5" ht="31.5" x14ac:dyDescent="0.25">
      <c r="A113" s="3"/>
      <c r="B113" s="1" t="s">
        <v>134</v>
      </c>
      <c r="C113" s="1" t="s">
        <v>7</v>
      </c>
      <c r="D113" s="1">
        <v>2.98</v>
      </c>
      <c r="E113" s="1" t="s">
        <v>135</v>
      </c>
    </row>
    <row r="114" spans="1:5" ht="31.5" x14ac:dyDescent="0.25">
      <c r="A114" s="3"/>
      <c r="B114" s="1" t="s">
        <v>136</v>
      </c>
      <c r="C114" s="1" t="s">
        <v>7</v>
      </c>
      <c r="D114" s="1">
        <v>2.29</v>
      </c>
      <c r="E114" s="1" t="s">
        <v>137</v>
      </c>
    </row>
    <row r="115" spans="1:5" ht="15.75" x14ac:dyDescent="0.25">
      <c r="A115" s="3"/>
      <c r="B115" s="2" t="s">
        <v>16</v>
      </c>
      <c r="C115" s="2"/>
      <c r="D115" s="2">
        <f>SUM(D113:D114)</f>
        <v>5.27</v>
      </c>
      <c r="E115" s="1"/>
    </row>
    <row r="116" spans="1:5" ht="15.75" x14ac:dyDescent="0.25">
      <c r="A116" s="5" t="s">
        <v>138</v>
      </c>
      <c r="B116" s="6"/>
      <c r="C116" s="6"/>
      <c r="D116" s="6"/>
      <c r="E116" s="7"/>
    </row>
    <row r="117" spans="1:5" ht="15.75" x14ac:dyDescent="0.25">
      <c r="A117" s="3"/>
      <c r="B117" s="1" t="s">
        <v>110</v>
      </c>
      <c r="C117" s="1" t="s">
        <v>13</v>
      </c>
      <c r="D117" s="1">
        <v>0.76200000000000001</v>
      </c>
      <c r="E117" s="1" t="s">
        <v>139</v>
      </c>
    </row>
    <row r="118" spans="1:5" ht="31.5" x14ac:dyDescent="0.25">
      <c r="A118" s="3"/>
      <c r="B118" s="1" t="s">
        <v>140</v>
      </c>
      <c r="C118" s="1" t="s">
        <v>7</v>
      </c>
      <c r="D118" s="1">
        <v>20.398</v>
      </c>
      <c r="E118" s="1" t="s">
        <v>141</v>
      </c>
    </row>
    <row r="119" spans="1:5" ht="47.25" x14ac:dyDescent="0.25">
      <c r="A119" s="3"/>
      <c r="B119" s="1" t="s">
        <v>142</v>
      </c>
      <c r="C119" s="1" t="s">
        <v>7</v>
      </c>
      <c r="D119" s="1">
        <v>1.5669999999999999</v>
      </c>
      <c r="E119" s="1" t="s">
        <v>143</v>
      </c>
    </row>
    <row r="120" spans="1:5" ht="15.75" x14ac:dyDescent="0.25">
      <c r="A120" s="3"/>
      <c r="B120" s="2" t="s">
        <v>16</v>
      </c>
      <c r="C120" s="2"/>
      <c r="D120" s="2">
        <f>SUM(D117:D119)</f>
        <v>22.727</v>
      </c>
      <c r="E120" s="1"/>
    </row>
    <row r="121" spans="1:5" ht="15.75" x14ac:dyDescent="0.25">
      <c r="A121" s="5" t="s">
        <v>144</v>
      </c>
      <c r="B121" s="6"/>
      <c r="C121" s="6"/>
      <c r="D121" s="6"/>
      <c r="E121" s="7"/>
    </row>
    <row r="122" spans="1:5" ht="15.75" x14ac:dyDescent="0.25">
      <c r="A122" s="3"/>
      <c r="B122" s="1" t="s">
        <v>145</v>
      </c>
      <c r="C122" s="1" t="s">
        <v>7</v>
      </c>
      <c r="D122" s="1">
        <v>10.324999999999999</v>
      </c>
      <c r="E122" s="1" t="s">
        <v>146</v>
      </c>
    </row>
    <row r="123" spans="1:5" ht="15.75" x14ac:dyDescent="0.25">
      <c r="A123" s="3"/>
      <c r="B123" s="1" t="s">
        <v>92</v>
      </c>
      <c r="C123" s="1" t="s">
        <v>13</v>
      </c>
      <c r="D123" s="1">
        <v>4.66</v>
      </c>
      <c r="E123" s="1" t="s">
        <v>147</v>
      </c>
    </row>
    <row r="124" spans="1:5" ht="31.5" x14ac:dyDescent="0.25">
      <c r="A124" s="3"/>
      <c r="B124" s="1" t="s">
        <v>179</v>
      </c>
      <c r="C124" s="1" t="s">
        <v>97</v>
      </c>
      <c r="D124" s="1">
        <v>3.4</v>
      </c>
      <c r="E124" s="1" t="s">
        <v>148</v>
      </c>
    </row>
    <row r="125" spans="1:5" ht="15.75" x14ac:dyDescent="0.25">
      <c r="A125" s="3"/>
      <c r="B125" s="2" t="s">
        <v>16</v>
      </c>
      <c r="C125" s="2"/>
      <c r="D125" s="2">
        <f>SUM(D122:D124)</f>
        <v>18.384999999999998</v>
      </c>
      <c r="E125" s="1"/>
    </row>
    <row r="126" spans="1:5" ht="15.75" x14ac:dyDescent="0.25">
      <c r="A126" s="3"/>
      <c r="B126" s="1"/>
      <c r="C126" s="1"/>
      <c r="D126" s="1"/>
      <c r="E126" s="1"/>
    </row>
    <row r="127" spans="1:5" ht="20.25" x14ac:dyDescent="0.25">
      <c r="A127" s="3"/>
      <c r="B127" s="4" t="s">
        <v>149</v>
      </c>
      <c r="C127" s="4"/>
      <c r="D127" s="4">
        <f>D11+D16+D21+D27+D33+D39+D45+D50+D53+D57+D63+D68+D73+D79+D86+D93+D96+D100+D104+D111+D115+D120+D125</f>
        <v>327.63821999999993</v>
      </c>
      <c r="E127" s="1"/>
    </row>
    <row r="128" spans="1:5" ht="15.75" x14ac:dyDescent="0.25">
      <c r="A128" s="3"/>
      <c r="B128" s="1"/>
      <c r="C128" s="1"/>
      <c r="D128" s="1"/>
      <c r="E128" s="1"/>
    </row>
  </sheetData>
  <mergeCells count="24">
    <mergeCell ref="A34:E34"/>
    <mergeCell ref="A40:E40"/>
    <mergeCell ref="A1:E2"/>
    <mergeCell ref="A5:E5"/>
    <mergeCell ref="A12:E12"/>
    <mergeCell ref="A17:E17"/>
    <mergeCell ref="A22:E22"/>
    <mergeCell ref="A28:E28"/>
    <mergeCell ref="A46:E46"/>
    <mergeCell ref="A51:E51"/>
    <mergeCell ref="A54:E54"/>
    <mergeCell ref="A58:E58"/>
    <mergeCell ref="A64:E64"/>
    <mergeCell ref="A69:E69"/>
    <mergeCell ref="A74:E74"/>
    <mergeCell ref="A80:E80"/>
    <mergeCell ref="A87:E87"/>
    <mergeCell ref="A94:E94"/>
    <mergeCell ref="A121:E121"/>
    <mergeCell ref="A97:E97"/>
    <mergeCell ref="A101:E101"/>
    <mergeCell ref="A105:E105"/>
    <mergeCell ref="A112:E112"/>
    <mergeCell ref="A116:E1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Shmyreva</dc:creator>
  <cp:lastModifiedBy>Shmyreva</cp:lastModifiedBy>
  <dcterms:created xsi:type="dcterms:W3CDTF">2021-01-14T08:06:16Z</dcterms:created>
  <dcterms:modified xsi:type="dcterms:W3CDTF">2021-04-16T11:05:07Z</dcterms:modified>
</cp:coreProperties>
</file>